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" yWindow="136" windowWidth="13503" windowHeight="6725" activeTab="0"/>
  </bookViews>
  <sheets>
    <sheet name="Ark2" sheetId="1" r:id="rId1"/>
    <sheet name="Ark3" sheetId="2" r:id="rId2"/>
  </sheets>
  <definedNames/>
  <calcPr fullCalcOnLoad="1"/>
</workbook>
</file>

<file path=xl/sharedStrings.xml><?xml version="1.0" encoding="utf-8"?>
<sst xmlns="http://schemas.openxmlformats.org/spreadsheetml/2006/main" count="154" uniqueCount="144">
  <si>
    <t>Dendrocoelum Lacteum</t>
  </si>
  <si>
    <t>Nematoda indet.</t>
  </si>
  <si>
    <t>Oligochaeta indet.</t>
  </si>
  <si>
    <t>Oligochaeta indet. Kokon</t>
  </si>
  <si>
    <t>Eiseniella tetraedra</t>
  </si>
  <si>
    <t>Lumbriculus variegatus</t>
  </si>
  <si>
    <t>Stylodrilus heringianus</t>
  </si>
  <si>
    <t>Tubificidae indet.</t>
  </si>
  <si>
    <t>Naididae indet.</t>
  </si>
  <si>
    <t>Enchytraeidae indet.</t>
  </si>
  <si>
    <t>Erpobdella octoculata</t>
  </si>
  <si>
    <t>Dina lineata</t>
  </si>
  <si>
    <t>Glossiphonia complanata</t>
  </si>
  <si>
    <t>Helobdella stagnalis</t>
  </si>
  <si>
    <t>Hydracarina</t>
  </si>
  <si>
    <t>Pisidium sp.</t>
  </si>
  <si>
    <t>Ancylus fluviatilis</t>
  </si>
  <si>
    <t>Ostracoda</t>
  </si>
  <si>
    <t>Copepoda</t>
  </si>
  <si>
    <t>Gammarus pulex</t>
  </si>
  <si>
    <t>Asellus aquaticus</t>
  </si>
  <si>
    <t>"springhale"</t>
  </si>
  <si>
    <t>Chironomidae indet. Ad</t>
  </si>
  <si>
    <t>Prodiamesa olivaceae La</t>
  </si>
  <si>
    <t>Prodiamesa olivaceae Pu</t>
  </si>
  <si>
    <t>Diamesa insignipes La</t>
  </si>
  <si>
    <t>Diamesa insignipes Pu</t>
  </si>
  <si>
    <t>Orthocladiinae indet. La</t>
  </si>
  <si>
    <t>Tvetenia La</t>
  </si>
  <si>
    <t>Tvetenia Pu</t>
  </si>
  <si>
    <t>Eukiefferiella La</t>
  </si>
  <si>
    <t>Eukiefferiella brevicalcar type La</t>
  </si>
  <si>
    <t>Eukiefferiella brevicalcar type Pu</t>
  </si>
  <si>
    <t>Eukiefferiella claripennis type Pu</t>
  </si>
  <si>
    <t>Parametriocnemus La</t>
  </si>
  <si>
    <t>Parametriocnemus Pu</t>
  </si>
  <si>
    <t>Chaetocladius La</t>
  </si>
  <si>
    <t>Chaetocladius Pu</t>
  </si>
  <si>
    <t>Corynoneura La</t>
  </si>
  <si>
    <t>Corynoneura/Thienemaniella Pu</t>
  </si>
  <si>
    <t>Thienemaniella La</t>
  </si>
  <si>
    <t>Thienemaniella Ad</t>
  </si>
  <si>
    <t>Heleniella ornaticollis La</t>
  </si>
  <si>
    <t>Heleniella ornaticollis Pu</t>
  </si>
  <si>
    <t>Limnophyes Pu</t>
  </si>
  <si>
    <t>Brillia modesta La</t>
  </si>
  <si>
    <t>Brillia modesta Pu</t>
  </si>
  <si>
    <t>Orthocladius La</t>
  </si>
  <si>
    <t>Orthocladius Pu</t>
  </si>
  <si>
    <t>Orthocladius frigidus La</t>
  </si>
  <si>
    <t>Orthocladius frigidus Pu</t>
  </si>
  <si>
    <t>Euorthocladius thienemanni La</t>
  </si>
  <si>
    <t>Euorthocladius thienemanni Pu</t>
  </si>
  <si>
    <t>Rheocricotopus La</t>
  </si>
  <si>
    <t>Rheocricotopus Pu</t>
  </si>
  <si>
    <t>Diplocladius cultriger La</t>
  </si>
  <si>
    <t>Synorthocladius semiverens La</t>
  </si>
  <si>
    <t>Synorthocladius semiverens Pu</t>
  </si>
  <si>
    <t>Nanocladius La</t>
  </si>
  <si>
    <t>Polypedilum La</t>
  </si>
  <si>
    <t>Polypedilum Pu</t>
  </si>
  <si>
    <t>Microtendipes La</t>
  </si>
  <si>
    <t>Microtendipes Pu</t>
  </si>
  <si>
    <t>Paracladopelma La</t>
  </si>
  <si>
    <t>Micropsectra La</t>
  </si>
  <si>
    <t>Micropsectra Pu</t>
  </si>
  <si>
    <t>Cladotanytarsus La</t>
  </si>
  <si>
    <t>Conchapelopia La</t>
  </si>
  <si>
    <t>Conchapelopia Pu</t>
  </si>
  <si>
    <t>Macropelopia La</t>
  </si>
  <si>
    <t>Zavrelimyia La</t>
  </si>
  <si>
    <t>Zavrelimyia Pu</t>
  </si>
  <si>
    <t>Dicranota sp.</t>
  </si>
  <si>
    <t>Ceratopogoniidae: Heleinae</t>
  </si>
  <si>
    <t>Limoniidae: Hexatominae</t>
  </si>
  <si>
    <t>Limoniidae: Eriopterinae</t>
  </si>
  <si>
    <t>Psychodidae (pericoma type)</t>
  </si>
  <si>
    <t>Empididae: Wiedemannia sp.</t>
  </si>
  <si>
    <t>Empididae: Chelifera sp.</t>
  </si>
  <si>
    <t>Ptychopteridae</t>
  </si>
  <si>
    <t>Simuliidae indet La</t>
  </si>
  <si>
    <t>Simuliidae indet Pu</t>
  </si>
  <si>
    <t>Simulium vernum sp. gr. La</t>
  </si>
  <si>
    <t>Simulium vernum La</t>
  </si>
  <si>
    <t>Simulium urbanum La</t>
  </si>
  <si>
    <t>Simulium cryophilum La</t>
  </si>
  <si>
    <t>Simulium angustipes La</t>
  </si>
  <si>
    <t>Simulium angustipes Pu</t>
  </si>
  <si>
    <t>Simulium ornatum sp. gr. La</t>
  </si>
  <si>
    <t>Simulium ornatum sp. gr. Pu</t>
  </si>
  <si>
    <t>Simulium ornatum La</t>
  </si>
  <si>
    <t>Simulium trifasciatum La</t>
  </si>
  <si>
    <t>Simulium posticatum La</t>
  </si>
  <si>
    <t>Simulium posticatum Pu</t>
  </si>
  <si>
    <t>Baetis rhodani La</t>
  </si>
  <si>
    <t>Baetis rhodani Ad</t>
  </si>
  <si>
    <t>Nemoura cinerea La</t>
  </si>
  <si>
    <t>Leuctra fusca La</t>
  </si>
  <si>
    <t>Leuctra fusca Ad</t>
  </si>
  <si>
    <t>Leuctra hippopus La</t>
  </si>
  <si>
    <t>Leuctra hippopus Ad</t>
  </si>
  <si>
    <t>Capnia bifrons La</t>
  </si>
  <si>
    <t>Brachyptera risi La</t>
  </si>
  <si>
    <t>Brachyptera risi Ad</t>
  </si>
  <si>
    <t>Trichoptera indet. La</t>
  </si>
  <si>
    <t>Rhyacophila nubila La</t>
  </si>
  <si>
    <t>Rhyacophila nubila Pu</t>
  </si>
  <si>
    <t>Plectrocnemia conspersa La</t>
  </si>
  <si>
    <t>Hydropsyche siltalai La</t>
  </si>
  <si>
    <t>Hydropsyche siltalai Pu</t>
  </si>
  <si>
    <t>Hydropsyche saxonica La</t>
  </si>
  <si>
    <t>Sericostoma personatum La</t>
  </si>
  <si>
    <t>Sericostoma personatum Pu</t>
  </si>
  <si>
    <t>Silo pallipes La</t>
  </si>
  <si>
    <t>Silo pallipes Pu</t>
  </si>
  <si>
    <t>Silo pallipes Ad</t>
  </si>
  <si>
    <t>Tinodes pallidulus La</t>
  </si>
  <si>
    <t>Potamophylax cingulatus La</t>
  </si>
  <si>
    <t>Potamophylax cingulatus Pu</t>
  </si>
  <si>
    <t>Potamophylax cingulatus Ad</t>
  </si>
  <si>
    <t>Chaetopteryx villosa La</t>
  </si>
  <si>
    <t>Halesus radiatus La</t>
  </si>
  <si>
    <t>Crunoecia irrorata La</t>
  </si>
  <si>
    <t>Glyphotaelius pellucidus La</t>
  </si>
  <si>
    <t>Limnius volckmari La</t>
  </si>
  <si>
    <t>Limnius volckmari Ad</t>
  </si>
  <si>
    <t>Oulimnius sp. La</t>
  </si>
  <si>
    <t>Oulimnius sp. Ad</t>
  </si>
  <si>
    <t>Elmis aenea La</t>
  </si>
  <si>
    <t>Elmis aenea Ad</t>
  </si>
  <si>
    <t>Elodes minuta La</t>
  </si>
  <si>
    <t>Hydraena nigrita Ad</t>
  </si>
  <si>
    <t>Hydraena gracilis Ad</t>
  </si>
  <si>
    <t>Hydraena riparia Ad</t>
  </si>
  <si>
    <t>[Ørredæg]</t>
  </si>
  <si>
    <t>Platambus maculatus La</t>
  </si>
  <si>
    <t>Porifera indet.</t>
  </si>
  <si>
    <t>antal/m2</t>
  </si>
  <si>
    <t>% af total</t>
  </si>
  <si>
    <t>SUM</t>
  </si>
  <si>
    <t>kumul. %</t>
  </si>
  <si>
    <t>Taxon</t>
  </si>
  <si>
    <t>Nr.</t>
  </si>
  <si>
    <t>Nematomorpha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</si>
</sst>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.0"/>
    <numFmt numFmtId="165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4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/>
    </xf>
    <xf numFmtId="165" fontId="0" fillId="0" borderId="7" xfId="0" applyNumberFormat="1" applyBorder="1" applyAlignment="1">
      <alignment horizontal="center"/>
    </xf>
    <xf numFmtId="1" fontId="0" fillId="0" borderId="8" xfId="0" applyNumberFormat="1" applyFont="1" applyBorder="1" applyAlignment="1">
      <alignment/>
    </xf>
    <xf numFmtId="165" fontId="0" fillId="0" borderId="9" xfId="0" applyNumberFormat="1" applyBorder="1" applyAlignment="1">
      <alignment horizontal="center"/>
    </xf>
    <xf numFmtId="1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3" fontId="0" fillId="1" borderId="12" xfId="0" applyNumberFormat="1" applyFont="1" applyFill="1" applyBorder="1" applyAlignment="1">
      <alignment horizontal="center"/>
    </xf>
    <xf numFmtId="0" fontId="0" fillId="1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2"/>
  <sheetViews>
    <sheetView showGridLines="0" tabSelected="1" workbookViewId="0" topLeftCell="A88">
      <selection activeCell="B1" sqref="B1"/>
    </sheetView>
  </sheetViews>
  <sheetFormatPr defaultColWidth="9.140625" defaultRowHeight="12.75"/>
  <cols>
    <col min="1" max="1" width="5.8515625" style="24" customWidth="1"/>
    <col min="2" max="2" width="31.421875" style="2" customWidth="1"/>
    <col min="3" max="3" width="11.421875" style="3" customWidth="1"/>
    <col min="4" max="4" width="12.140625" style="4" customWidth="1"/>
    <col min="5" max="5" width="12.57421875" style="4" customWidth="1"/>
    <col min="11" max="16384" width="9.00390625" style="2" customWidth="1"/>
  </cols>
  <sheetData>
    <row r="1" spans="1:5" ht="14.25" thickBot="1">
      <c r="A1" s="19" t="s">
        <v>142</v>
      </c>
      <c r="B1" s="7" t="s">
        <v>141</v>
      </c>
      <c r="C1" s="8" t="s">
        <v>137</v>
      </c>
      <c r="D1" s="9" t="s">
        <v>138</v>
      </c>
      <c r="E1" s="10" t="s">
        <v>140</v>
      </c>
    </row>
    <row r="2" spans="1:5" ht="12.75">
      <c r="A2" s="20">
        <v>1</v>
      </c>
      <c r="B2" s="11" t="s">
        <v>94</v>
      </c>
      <c r="C2" s="5">
        <v>1324.6203875696713</v>
      </c>
      <c r="D2" s="6">
        <f aca="true" t="shared" si="0" ref="D2:D33">100*C2/C$142</f>
        <v>17.09926563226229</v>
      </c>
      <c r="E2" s="12">
        <f>+SUM(0+D2)</f>
        <v>17.09926563226229</v>
      </c>
    </row>
    <row r="3" spans="1:5" ht="12.75">
      <c r="A3" s="21">
        <v>2</v>
      </c>
      <c r="B3" s="13" t="s">
        <v>25</v>
      </c>
      <c r="C3" s="3">
        <v>588.3586397580481</v>
      </c>
      <c r="D3" s="4">
        <f t="shared" si="0"/>
        <v>7.595006662035261</v>
      </c>
      <c r="E3" s="14">
        <f>+SUM(E2+D3)</f>
        <v>24.69427229429755</v>
      </c>
    </row>
    <row r="4" spans="1:5" ht="12.75">
      <c r="A4" s="21">
        <v>3</v>
      </c>
      <c r="B4" s="13" t="s">
        <v>16</v>
      </c>
      <c r="C4" s="3">
        <v>507.44590979107755</v>
      </c>
      <c r="D4" s="4">
        <f t="shared" si="0"/>
        <v>6.550520048572227</v>
      </c>
      <c r="E4" s="14">
        <f>+SUM(E3+D4)</f>
        <v>31.24479234286978</v>
      </c>
    </row>
    <row r="5" spans="1:5" ht="12.75">
      <c r="A5" s="21">
        <v>4</v>
      </c>
      <c r="B5" s="13" t="s">
        <v>8</v>
      </c>
      <c r="C5" s="3">
        <v>477.51245232982177</v>
      </c>
      <c r="D5" s="4">
        <f t="shared" si="0"/>
        <v>6.164114897915344</v>
      </c>
      <c r="E5" s="14">
        <f aca="true" t="shared" si="1" ref="E5:E69">+SUM(E4+D5)</f>
        <v>37.408907240785126</v>
      </c>
    </row>
    <row r="6" spans="1:5" ht="12.75">
      <c r="A6" s="21">
        <v>5</v>
      </c>
      <c r="B6" s="13" t="s">
        <v>47</v>
      </c>
      <c r="C6" s="3">
        <v>443.8478365778075</v>
      </c>
      <c r="D6" s="4">
        <f t="shared" si="0"/>
        <v>5.729544954289548</v>
      </c>
      <c r="E6" s="14">
        <f t="shared" si="1"/>
        <v>43.13845219507468</v>
      </c>
    </row>
    <row r="7" spans="1:5" ht="12.75">
      <c r="A7" s="21">
        <v>6</v>
      </c>
      <c r="B7" s="13" t="s">
        <v>7</v>
      </c>
      <c r="C7" s="3">
        <v>397.29111111695323</v>
      </c>
      <c r="D7" s="4">
        <f t="shared" si="0"/>
        <v>5.128553286718989</v>
      </c>
      <c r="E7" s="14">
        <f t="shared" si="1"/>
        <v>48.26700548179367</v>
      </c>
    </row>
    <row r="8" spans="1:5" ht="12.75">
      <c r="A8" s="21">
        <v>7</v>
      </c>
      <c r="B8" s="13" t="s">
        <v>19</v>
      </c>
      <c r="C8" s="3">
        <v>364.8535424192421</v>
      </c>
      <c r="D8" s="4">
        <f t="shared" si="0"/>
        <v>4.709823053640989</v>
      </c>
      <c r="E8" s="14">
        <f t="shared" si="1"/>
        <v>52.976828535434656</v>
      </c>
    </row>
    <row r="9" spans="1:5" ht="12.75">
      <c r="A9" s="21">
        <v>8</v>
      </c>
      <c r="B9" s="13" t="s">
        <v>99</v>
      </c>
      <c r="C9" s="3">
        <v>303.9693399549022</v>
      </c>
      <c r="D9" s="4">
        <f t="shared" si="0"/>
        <v>3.923880786319945</v>
      </c>
      <c r="E9" s="14">
        <f t="shared" si="1"/>
        <v>56.900709321754604</v>
      </c>
    </row>
    <row r="10" spans="1:5" ht="12.75">
      <c r="A10" s="21">
        <v>9</v>
      </c>
      <c r="B10" s="13" t="s">
        <v>28</v>
      </c>
      <c r="C10" s="3">
        <v>276.3659831172427</v>
      </c>
      <c r="D10" s="4">
        <f t="shared" si="0"/>
        <v>3.5675544491002285</v>
      </c>
      <c r="E10" s="14">
        <f t="shared" si="1"/>
        <v>60.46826377085483</v>
      </c>
    </row>
    <row r="11" spans="1:5" ht="12.75">
      <c r="A11" s="21">
        <v>10</v>
      </c>
      <c r="B11" s="13" t="s">
        <v>97</v>
      </c>
      <c r="C11" s="3">
        <v>257.32062859282496</v>
      </c>
      <c r="D11" s="4">
        <f t="shared" si="0"/>
        <v>3.321701690732881</v>
      </c>
      <c r="E11" s="14">
        <f t="shared" si="1"/>
        <v>63.78996546158771</v>
      </c>
    </row>
    <row r="12" spans="1:5" ht="12.75">
      <c r="A12" s="21">
        <v>11</v>
      </c>
      <c r="B12" s="13" t="s">
        <v>38</v>
      </c>
      <c r="C12" s="3">
        <v>246.60170930843478</v>
      </c>
      <c r="D12" s="4">
        <f t="shared" si="0"/>
        <v>3.1833332571389765</v>
      </c>
      <c r="E12" s="14">
        <f t="shared" si="1"/>
        <v>66.9732987187267</v>
      </c>
    </row>
    <row r="13" spans="1:5" ht="12.75">
      <c r="A13" s="21">
        <v>12</v>
      </c>
      <c r="B13" s="13" t="s">
        <v>88</v>
      </c>
      <c r="C13" s="3">
        <v>229.54102548558205</v>
      </c>
      <c r="D13" s="4">
        <f t="shared" si="0"/>
        <v>2.9631002248736062</v>
      </c>
      <c r="E13" s="14">
        <f t="shared" si="1"/>
        <v>69.9363989436003</v>
      </c>
    </row>
    <row r="14" spans="1:5" ht="12.75">
      <c r="A14" s="21">
        <v>13</v>
      </c>
      <c r="B14" s="13" t="s">
        <v>108</v>
      </c>
      <c r="C14" s="3">
        <v>225.90148998157665</v>
      </c>
      <c r="D14" s="4">
        <f t="shared" si="0"/>
        <v>2.91611817254749</v>
      </c>
      <c r="E14" s="14">
        <f t="shared" si="1"/>
        <v>72.85251711614778</v>
      </c>
    </row>
    <row r="15" spans="1:5" ht="12.75">
      <c r="A15" s="21">
        <v>14</v>
      </c>
      <c r="B15" s="13" t="s">
        <v>59</v>
      </c>
      <c r="C15" s="3">
        <v>220.7409154742367</v>
      </c>
      <c r="D15" s="4">
        <f t="shared" si="0"/>
        <v>2.8495013250762025</v>
      </c>
      <c r="E15" s="14">
        <f t="shared" si="1"/>
        <v>75.70201844122398</v>
      </c>
    </row>
    <row r="16" spans="1:5" ht="12.75">
      <c r="A16" s="21">
        <v>15</v>
      </c>
      <c r="B16" s="13" t="s">
        <v>116</v>
      </c>
      <c r="C16" s="3">
        <v>165.10295876988167</v>
      </c>
      <c r="D16" s="4">
        <f t="shared" si="0"/>
        <v>2.131281818678913</v>
      </c>
      <c r="E16" s="14">
        <f t="shared" si="1"/>
        <v>77.8333002599029</v>
      </c>
    </row>
    <row r="17" spans="1:5" ht="12.75">
      <c r="A17" s="21">
        <v>16</v>
      </c>
      <c r="B17" s="13" t="s">
        <v>61</v>
      </c>
      <c r="C17" s="3">
        <v>156.40210462693116</v>
      </c>
      <c r="D17" s="4">
        <f t="shared" si="0"/>
        <v>2.0189641934830265</v>
      </c>
      <c r="E17" s="14">
        <f t="shared" si="1"/>
        <v>79.85226445338593</v>
      </c>
    </row>
    <row r="18" spans="1:5" ht="12.75">
      <c r="A18" s="21">
        <v>17</v>
      </c>
      <c r="B18" s="13" t="s">
        <v>128</v>
      </c>
      <c r="C18" s="3">
        <v>155.114722781109</v>
      </c>
      <c r="D18" s="4">
        <f t="shared" si="0"/>
        <v>2.002345632906397</v>
      </c>
      <c r="E18" s="14">
        <f t="shared" si="1"/>
        <v>81.85461008629233</v>
      </c>
    </row>
    <row r="19" spans="1:5" ht="12.75">
      <c r="A19" s="21">
        <v>18</v>
      </c>
      <c r="B19" s="13" t="s">
        <v>113</v>
      </c>
      <c r="C19" s="3">
        <v>125.93731067377045</v>
      </c>
      <c r="D19" s="4">
        <f t="shared" si="0"/>
        <v>1.6257001239234496</v>
      </c>
      <c r="E19" s="14">
        <f t="shared" si="1"/>
        <v>83.48031021021578</v>
      </c>
    </row>
    <row r="20" spans="1:5" ht="12.75">
      <c r="A20" s="21">
        <v>19</v>
      </c>
      <c r="B20" s="13" t="s">
        <v>40</v>
      </c>
      <c r="C20" s="3">
        <v>121.03303861842384</v>
      </c>
      <c r="D20" s="4">
        <f t="shared" si="0"/>
        <v>1.562391834700216</v>
      </c>
      <c r="E20" s="14">
        <f t="shared" si="1"/>
        <v>85.042702044916</v>
      </c>
    </row>
    <row r="21" spans="1:5" ht="12.75">
      <c r="A21" s="21">
        <v>20</v>
      </c>
      <c r="B21" s="13" t="s">
        <v>105</v>
      </c>
      <c r="C21" s="3">
        <v>111.3754760350411</v>
      </c>
      <c r="D21" s="4">
        <f t="shared" si="0"/>
        <v>1.4377242472743255</v>
      </c>
      <c r="E21" s="14">
        <f t="shared" si="1"/>
        <v>86.48042629219033</v>
      </c>
    </row>
    <row r="22" spans="1:5" ht="12.75">
      <c r="A22" s="21">
        <v>21</v>
      </c>
      <c r="B22" s="13" t="s">
        <v>64</v>
      </c>
      <c r="C22" s="3">
        <v>104.10931445277977</v>
      </c>
      <c r="D22" s="4">
        <f t="shared" si="0"/>
        <v>1.3439267878754222</v>
      </c>
      <c r="E22" s="14">
        <f t="shared" si="1"/>
        <v>87.82435308006575</v>
      </c>
    </row>
    <row r="23" spans="1:5" ht="12.75">
      <c r="A23" s="21">
        <v>22</v>
      </c>
      <c r="B23" s="13" t="s">
        <v>67</v>
      </c>
      <c r="C23" s="3">
        <v>77.02240831280899</v>
      </c>
      <c r="D23" s="4">
        <f t="shared" si="0"/>
        <v>0.994267211750896</v>
      </c>
      <c r="E23" s="14">
        <f t="shared" si="1"/>
        <v>88.81862029181664</v>
      </c>
    </row>
    <row r="24" spans="1:5" ht="12.75">
      <c r="A24" s="21">
        <v>23</v>
      </c>
      <c r="B24" s="13" t="s">
        <v>31</v>
      </c>
      <c r="C24" s="3">
        <v>66.06245385739331</v>
      </c>
      <c r="D24" s="4">
        <f t="shared" si="0"/>
        <v>0.8527873022543405</v>
      </c>
      <c r="E24" s="14">
        <f t="shared" si="1"/>
        <v>89.67140759407098</v>
      </c>
    </row>
    <row r="25" spans="1:5" ht="12.75">
      <c r="A25" s="21">
        <v>24</v>
      </c>
      <c r="B25" s="13" t="s">
        <v>45</v>
      </c>
      <c r="C25" s="3">
        <v>59.17176802920019</v>
      </c>
      <c r="D25" s="4">
        <f t="shared" si="0"/>
        <v>0.7638367859627119</v>
      </c>
      <c r="E25" s="14">
        <f t="shared" si="1"/>
        <v>90.4352443800337</v>
      </c>
    </row>
    <row r="26" spans="1:5" ht="12.75">
      <c r="A26" s="21">
        <v>25</v>
      </c>
      <c r="B26" s="13" t="s">
        <v>34</v>
      </c>
      <c r="C26" s="3">
        <v>57.40608856497254</v>
      </c>
      <c r="D26" s="4">
        <f t="shared" si="0"/>
        <v>0.7410439749327887</v>
      </c>
      <c r="E26" s="14">
        <f t="shared" si="1"/>
        <v>91.17628835496649</v>
      </c>
    </row>
    <row r="27" spans="1:5" ht="12.75">
      <c r="A27" s="21">
        <v>26</v>
      </c>
      <c r="B27" s="13" t="s">
        <v>124</v>
      </c>
      <c r="C27" s="3">
        <v>38.98221651323923</v>
      </c>
      <c r="D27" s="4">
        <f t="shared" si="0"/>
        <v>0.5032138123113251</v>
      </c>
      <c r="E27" s="14">
        <f t="shared" si="1"/>
        <v>91.67950216727782</v>
      </c>
    </row>
    <row r="28" spans="1:5" ht="12.75">
      <c r="A28" s="21">
        <v>27</v>
      </c>
      <c r="B28" s="13" t="s">
        <v>90</v>
      </c>
      <c r="C28" s="3">
        <v>37.839247616683586</v>
      </c>
      <c r="D28" s="4">
        <f t="shared" si="0"/>
        <v>0.4884594502653984</v>
      </c>
      <c r="E28" s="14">
        <f t="shared" si="1"/>
        <v>92.16796161754321</v>
      </c>
    </row>
    <row r="29" spans="1:5" ht="12.75">
      <c r="A29" s="21">
        <v>28</v>
      </c>
      <c r="B29" s="13" t="s">
        <v>10</v>
      </c>
      <c r="C29" s="3">
        <v>36.27266537164788</v>
      </c>
      <c r="D29" s="4">
        <f t="shared" si="0"/>
        <v>0.46823674631638307</v>
      </c>
      <c r="E29" s="14">
        <f t="shared" si="1"/>
        <v>92.63619836385959</v>
      </c>
    </row>
    <row r="30" spans="1:5" ht="12.75">
      <c r="A30" s="21">
        <v>29</v>
      </c>
      <c r="B30" s="13" t="s">
        <v>56</v>
      </c>
      <c r="C30" s="3">
        <v>30.78314418166686</v>
      </c>
      <c r="D30" s="4">
        <f t="shared" si="0"/>
        <v>0.397373590424876</v>
      </c>
      <c r="E30" s="14">
        <f t="shared" si="1"/>
        <v>93.03357195428447</v>
      </c>
    </row>
    <row r="31" spans="1:5" ht="12.75">
      <c r="A31" s="21">
        <v>30</v>
      </c>
      <c r="B31" s="13" t="s">
        <v>129</v>
      </c>
      <c r="C31" s="3">
        <v>28.8345874540032</v>
      </c>
      <c r="D31" s="4">
        <f t="shared" si="0"/>
        <v>0.3722200525520489</v>
      </c>
      <c r="E31" s="14">
        <f t="shared" si="1"/>
        <v>93.40579200683652</v>
      </c>
    </row>
    <row r="32" spans="1:5" ht="12.75">
      <c r="A32" s="21">
        <v>31</v>
      </c>
      <c r="B32" s="13" t="s">
        <v>117</v>
      </c>
      <c r="C32" s="3">
        <v>28.402530172000223</v>
      </c>
      <c r="D32" s="4">
        <f t="shared" si="0"/>
        <v>0.3666427095618229</v>
      </c>
      <c r="E32" s="14">
        <f t="shared" si="1"/>
        <v>93.77243471639834</v>
      </c>
    </row>
    <row r="33" spans="1:5" ht="12.75">
      <c r="A33" s="21">
        <v>32</v>
      </c>
      <c r="B33" s="13" t="s">
        <v>51</v>
      </c>
      <c r="C33" s="3">
        <v>25.36438477659671</v>
      </c>
      <c r="D33" s="4">
        <f t="shared" si="0"/>
        <v>0.3274238845815175</v>
      </c>
      <c r="E33" s="14">
        <f t="shared" si="1"/>
        <v>94.09985860097986</v>
      </c>
    </row>
    <row r="34" spans="1:5" ht="12.75">
      <c r="A34" s="21">
        <v>33</v>
      </c>
      <c r="B34" s="13" t="s">
        <v>114</v>
      </c>
      <c r="C34" s="3">
        <v>25.036583923806578</v>
      </c>
      <c r="D34" s="4">
        <f aca="true" t="shared" si="2" ref="D34:D56">100*C34/C$142</f>
        <v>0.32319236745484503</v>
      </c>
      <c r="E34" s="14">
        <f t="shared" si="1"/>
        <v>94.42305096843471</v>
      </c>
    </row>
    <row r="35" spans="1:5" ht="12.75">
      <c r="A35" s="21">
        <v>34</v>
      </c>
      <c r="B35" s="13" t="s">
        <v>53</v>
      </c>
      <c r="C35" s="3">
        <v>19.28917781106271</v>
      </c>
      <c r="D35" s="4">
        <f t="shared" si="2"/>
        <v>0.24900022550947856</v>
      </c>
      <c r="E35" s="14">
        <f t="shared" si="1"/>
        <v>94.67205119394418</v>
      </c>
    </row>
    <row r="36" spans="1:5" ht="12.75">
      <c r="A36" s="21">
        <v>35</v>
      </c>
      <c r="B36" s="13" t="s">
        <v>15</v>
      </c>
      <c r="C36" s="3">
        <v>18.182824579122723</v>
      </c>
      <c r="D36" s="4">
        <f t="shared" si="2"/>
        <v>0.23471852792005599</v>
      </c>
      <c r="E36" s="14">
        <f t="shared" si="1"/>
        <v>94.90676972186424</v>
      </c>
    </row>
    <row r="37" spans="1:5" ht="12.75">
      <c r="A37" s="21">
        <v>36</v>
      </c>
      <c r="B37" s="13" t="s">
        <v>73</v>
      </c>
      <c r="C37" s="3">
        <v>16.899348093643994</v>
      </c>
      <c r="D37" s="4">
        <f t="shared" si="2"/>
        <v>0.2181503808766383</v>
      </c>
      <c r="E37" s="14">
        <f t="shared" si="1"/>
        <v>95.12492010274087</v>
      </c>
    </row>
    <row r="38" spans="1:5" ht="12.75">
      <c r="A38" s="21">
        <v>37</v>
      </c>
      <c r="B38" s="13" t="s">
        <v>39</v>
      </c>
      <c r="C38" s="3">
        <v>16.473813401672086</v>
      </c>
      <c r="D38" s="4">
        <f t="shared" si="2"/>
        <v>0.21265723672601813</v>
      </c>
      <c r="E38" s="14">
        <f t="shared" si="1"/>
        <v>95.33757733946689</v>
      </c>
    </row>
    <row r="39" spans="1:5" ht="12.75">
      <c r="A39" s="21">
        <v>38</v>
      </c>
      <c r="B39" s="13" t="s">
        <v>14</v>
      </c>
      <c r="C39" s="3">
        <v>15.959633526376686</v>
      </c>
      <c r="D39" s="4">
        <f t="shared" si="2"/>
        <v>0.20601978923317776</v>
      </c>
      <c r="E39" s="14">
        <f t="shared" si="1"/>
        <v>95.54359712870007</v>
      </c>
    </row>
    <row r="40" spans="1:5" ht="12.75">
      <c r="A40" s="21">
        <v>39</v>
      </c>
      <c r="B40" s="13" t="s">
        <v>72</v>
      </c>
      <c r="C40" s="3">
        <v>15.955991158586196</v>
      </c>
      <c r="D40" s="4">
        <f t="shared" si="2"/>
        <v>0.20597277061941913</v>
      </c>
      <c r="E40" s="14">
        <f t="shared" si="1"/>
        <v>95.7495698993195</v>
      </c>
    </row>
    <row r="41" spans="1:5" ht="12.75">
      <c r="A41" s="21">
        <v>40</v>
      </c>
      <c r="B41" s="13" t="s">
        <v>2</v>
      </c>
      <c r="C41" s="3">
        <v>15.707440911128247</v>
      </c>
      <c r="D41" s="4">
        <f t="shared" si="2"/>
        <v>0.202764284064229</v>
      </c>
      <c r="E41" s="14">
        <f t="shared" si="1"/>
        <v>95.95233418338373</v>
      </c>
    </row>
    <row r="42" spans="1:5" ht="12.75">
      <c r="A42" s="21">
        <v>41</v>
      </c>
      <c r="B42" s="13" t="s">
        <v>102</v>
      </c>
      <c r="C42" s="3">
        <v>14.896610299167063</v>
      </c>
      <c r="D42" s="4">
        <f t="shared" si="2"/>
        <v>0.19229743020420959</v>
      </c>
      <c r="E42" s="14">
        <f t="shared" si="1"/>
        <v>96.14463161358793</v>
      </c>
    </row>
    <row r="43" spans="1:5" ht="12.75">
      <c r="A43" s="21">
        <v>42</v>
      </c>
      <c r="B43" s="13" t="s">
        <v>91</v>
      </c>
      <c r="C43" s="3">
        <v>14.731726992780457</v>
      </c>
      <c r="D43" s="4">
        <f t="shared" si="2"/>
        <v>0.19016898383520636</v>
      </c>
      <c r="E43" s="14">
        <f t="shared" si="1"/>
        <v>96.33480059742314</v>
      </c>
    </row>
    <row r="44" spans="1:5" ht="12.75">
      <c r="A44" s="21">
        <v>43</v>
      </c>
      <c r="B44" s="13" t="s">
        <v>70</v>
      </c>
      <c r="C44" s="3">
        <v>14.622976130746855</v>
      </c>
      <c r="D44" s="4">
        <f t="shared" si="2"/>
        <v>0.18876514021698915</v>
      </c>
      <c r="E44" s="14">
        <f t="shared" si="1"/>
        <v>96.52356573764013</v>
      </c>
    </row>
    <row r="45" spans="1:5" ht="12.75">
      <c r="A45" s="21">
        <v>44</v>
      </c>
      <c r="B45" s="13" t="s">
        <v>42</v>
      </c>
      <c r="C45" s="3">
        <v>14.544469769229705</v>
      </c>
      <c r="D45" s="4">
        <f t="shared" si="2"/>
        <v>0.18775171694342238</v>
      </c>
      <c r="E45" s="14">
        <f t="shared" si="1"/>
        <v>96.71131745458355</v>
      </c>
    </row>
    <row r="46" spans="1:5" ht="12.75">
      <c r="A46" s="21">
        <v>45</v>
      </c>
      <c r="B46" s="13" t="s">
        <v>120</v>
      </c>
      <c r="C46" s="3">
        <v>12.830217935347116</v>
      </c>
      <c r="D46" s="4">
        <f t="shared" si="2"/>
        <v>0.1656227751400037</v>
      </c>
      <c r="E46" s="14">
        <f t="shared" si="1"/>
        <v>96.87694022972356</v>
      </c>
    </row>
    <row r="47" spans="1:5" ht="12.75">
      <c r="A47" s="21">
        <v>46</v>
      </c>
      <c r="B47" s="13" t="s">
        <v>13</v>
      </c>
      <c r="C47" s="3">
        <v>11.038132906230283</v>
      </c>
      <c r="D47" s="4">
        <f t="shared" si="2"/>
        <v>0.14248909983496655</v>
      </c>
      <c r="E47" s="14">
        <f t="shared" si="1"/>
        <v>97.01942932955852</v>
      </c>
    </row>
    <row r="48" spans="1:5" ht="12.75">
      <c r="A48" s="21">
        <v>47</v>
      </c>
      <c r="B48" s="13" t="s">
        <v>11</v>
      </c>
      <c r="C48" s="3">
        <v>10.663890056141893</v>
      </c>
      <c r="D48" s="4">
        <f t="shared" si="2"/>
        <v>0.1376580720441462</v>
      </c>
      <c r="E48" s="14">
        <f t="shared" si="1"/>
        <v>97.15708740160267</v>
      </c>
    </row>
    <row r="49" spans="1:5" ht="12.75">
      <c r="A49" s="21">
        <v>48</v>
      </c>
      <c r="B49" s="13" t="s">
        <v>3</v>
      </c>
      <c r="C49" s="3">
        <v>10.19807790425722</v>
      </c>
      <c r="D49" s="4">
        <f t="shared" si="2"/>
        <v>0.1316449940373782</v>
      </c>
      <c r="E49" s="14">
        <f t="shared" si="1"/>
        <v>97.28873239564004</v>
      </c>
    </row>
    <row r="50" spans="1:5" ht="12.75">
      <c r="A50" s="21">
        <v>49</v>
      </c>
      <c r="B50" s="13" t="s">
        <v>58</v>
      </c>
      <c r="C50" s="3">
        <v>10.13197051610816</v>
      </c>
      <c r="D50" s="4">
        <f t="shared" si="2"/>
        <v>0.13079162668713695</v>
      </c>
      <c r="E50" s="14">
        <f t="shared" si="1"/>
        <v>97.41952402232718</v>
      </c>
    </row>
    <row r="51" spans="1:5" ht="12.75">
      <c r="A51" s="21">
        <v>50</v>
      </c>
      <c r="B51" s="13" t="s">
        <v>29</v>
      </c>
      <c r="C51" s="3">
        <v>9.683899288668753</v>
      </c>
      <c r="D51" s="4">
        <f t="shared" si="2"/>
        <v>0.12500756280584835</v>
      </c>
      <c r="E51" s="14">
        <f t="shared" si="1"/>
        <v>97.54453158513303</v>
      </c>
    </row>
    <row r="52" spans="1:5" ht="12.75">
      <c r="A52" s="21">
        <v>51</v>
      </c>
      <c r="B52" s="13" t="s">
        <v>49</v>
      </c>
      <c r="C52" s="3">
        <v>8.688337150580383</v>
      </c>
      <c r="D52" s="4">
        <f t="shared" si="2"/>
        <v>0.11215604578833555</v>
      </c>
      <c r="E52" s="14">
        <f t="shared" si="1"/>
        <v>97.65668763092137</v>
      </c>
    </row>
    <row r="53" spans="1:5" ht="12.75">
      <c r="A53" s="21">
        <v>52</v>
      </c>
      <c r="B53" s="13" t="s">
        <v>82</v>
      </c>
      <c r="C53" s="3">
        <v>8.431164469984353</v>
      </c>
      <c r="D53" s="4">
        <f t="shared" si="2"/>
        <v>0.10883625392937085</v>
      </c>
      <c r="E53" s="14">
        <f t="shared" si="1"/>
        <v>97.76552388485074</v>
      </c>
    </row>
    <row r="54" spans="1:5" ht="12.75">
      <c r="A54" s="21">
        <v>53</v>
      </c>
      <c r="B54" s="13" t="s">
        <v>118</v>
      </c>
      <c r="C54" s="3">
        <v>6.874324613295201</v>
      </c>
      <c r="D54" s="4">
        <f t="shared" si="2"/>
        <v>0.08873931256697558</v>
      </c>
      <c r="E54" s="14">
        <f t="shared" si="1"/>
        <v>97.85426319741771</v>
      </c>
    </row>
    <row r="55" spans="1:5" ht="12.75">
      <c r="A55" s="21">
        <v>54</v>
      </c>
      <c r="B55" s="13" t="s">
        <v>89</v>
      </c>
      <c r="C55" s="3">
        <v>6.7515432098765435</v>
      </c>
      <c r="D55" s="4">
        <f t="shared" si="2"/>
        <v>0.0871543514328581</v>
      </c>
      <c r="E55" s="14">
        <f t="shared" si="1"/>
        <v>97.94141754885057</v>
      </c>
    </row>
    <row r="56" spans="1:5" ht="13.5" thickBot="1">
      <c r="A56" s="27">
        <v>55</v>
      </c>
      <c r="B56" s="15" t="s">
        <v>111</v>
      </c>
      <c r="C56" s="16">
        <v>6.683473019544333</v>
      </c>
      <c r="D56" s="17">
        <f t="shared" si="2"/>
        <v>0.08627564665294402</v>
      </c>
      <c r="E56" s="18">
        <f t="shared" si="1"/>
        <v>98.02769319550352</v>
      </c>
    </row>
    <row r="57" spans="1:5" ht="14.25" thickBot="1">
      <c r="A57" s="19" t="s">
        <v>142</v>
      </c>
      <c r="B57" s="7" t="s">
        <v>141</v>
      </c>
      <c r="C57" s="8" t="s">
        <v>137</v>
      </c>
      <c r="D57" s="9" t="s">
        <v>138</v>
      </c>
      <c r="E57" s="10" t="s">
        <v>140</v>
      </c>
    </row>
    <row r="58" spans="1:5" ht="12.75">
      <c r="A58" s="20">
        <v>56</v>
      </c>
      <c r="B58" s="11" t="s">
        <v>132</v>
      </c>
      <c r="C58" s="5">
        <v>6.648233981574027</v>
      </c>
      <c r="D58" s="6">
        <f aca="true" t="shared" si="3" ref="D58:D89">100*C58/C$142</f>
        <v>0.08582075280068707</v>
      </c>
      <c r="E58" s="12">
        <f>+SUM(E56+D58)</f>
        <v>98.1135139483042</v>
      </c>
    </row>
    <row r="59" spans="1:5" ht="12.75">
      <c r="A59" s="22">
        <v>57</v>
      </c>
      <c r="B59" s="13" t="s">
        <v>106</v>
      </c>
      <c r="C59" s="3">
        <v>6.628758172730504</v>
      </c>
      <c r="D59" s="4">
        <f t="shared" si="3"/>
        <v>0.0855693433916642</v>
      </c>
      <c r="E59" s="14">
        <f t="shared" si="1"/>
        <v>98.19908329169587</v>
      </c>
    </row>
    <row r="60" spans="1:5" ht="12.75">
      <c r="A60" s="21">
        <v>58</v>
      </c>
      <c r="B60" s="13" t="s">
        <v>9</v>
      </c>
      <c r="C60" s="3">
        <v>6.064787229195737</v>
      </c>
      <c r="D60" s="4">
        <f t="shared" si="3"/>
        <v>0.07828915273260915</v>
      </c>
      <c r="E60" s="14">
        <f t="shared" si="1"/>
        <v>98.27737244442848</v>
      </c>
    </row>
    <row r="61" spans="1:5" ht="12.75">
      <c r="A61" s="22">
        <v>59</v>
      </c>
      <c r="B61" s="13" t="s">
        <v>27</v>
      </c>
      <c r="C61" s="3">
        <v>5.84718956942142</v>
      </c>
      <c r="D61" s="4">
        <f t="shared" si="3"/>
        <v>0.07548022708088618</v>
      </c>
      <c r="E61" s="14">
        <f t="shared" si="1"/>
        <v>98.35285267150937</v>
      </c>
    </row>
    <row r="62" spans="1:5" ht="12.75">
      <c r="A62" s="21">
        <v>60</v>
      </c>
      <c r="B62" s="13" t="s">
        <v>86</v>
      </c>
      <c r="C62" s="3">
        <v>5.811552395498474</v>
      </c>
      <c r="D62" s="4">
        <f t="shared" si="3"/>
        <v>0.07502019376944845</v>
      </c>
      <c r="E62" s="14">
        <f t="shared" si="1"/>
        <v>98.42787286527881</v>
      </c>
    </row>
    <row r="63" spans="1:5" ht="12.75">
      <c r="A63" s="22">
        <v>61</v>
      </c>
      <c r="B63" s="13" t="s">
        <v>69</v>
      </c>
      <c r="C63" s="3">
        <v>5.6778498314956645</v>
      </c>
      <c r="D63" s="4">
        <f t="shared" si="3"/>
        <v>0.07329425350833471</v>
      </c>
      <c r="E63" s="14">
        <f t="shared" si="1"/>
        <v>98.50116711878715</v>
      </c>
    </row>
    <row r="64" spans="1:5" ht="12.75">
      <c r="A64" s="21">
        <v>62</v>
      </c>
      <c r="B64" s="13" t="s">
        <v>21</v>
      </c>
      <c r="C64" s="3">
        <v>5.274197452718511</v>
      </c>
      <c r="D64" s="4">
        <f t="shared" si="3"/>
        <v>0.06808358386095842</v>
      </c>
      <c r="E64" s="14">
        <f t="shared" si="1"/>
        <v>98.5692507026481</v>
      </c>
    </row>
    <row r="65" spans="1:5" ht="12.75">
      <c r="A65" s="22">
        <v>63</v>
      </c>
      <c r="B65" s="13" t="s">
        <v>80</v>
      </c>
      <c r="C65" s="3">
        <v>5.045291972607989</v>
      </c>
      <c r="D65" s="4">
        <f t="shared" si="3"/>
        <v>0.0651286877670883</v>
      </c>
      <c r="E65" s="14">
        <f t="shared" si="1"/>
        <v>98.63437939041519</v>
      </c>
    </row>
    <row r="66" spans="1:5" ht="12.75">
      <c r="A66" s="21">
        <v>64</v>
      </c>
      <c r="B66" s="13" t="s">
        <v>126</v>
      </c>
      <c r="C66" s="3">
        <v>4.732644239384435</v>
      </c>
      <c r="D66" s="4">
        <f t="shared" si="3"/>
        <v>0.061092779298607895</v>
      </c>
      <c r="E66" s="14">
        <f t="shared" si="1"/>
        <v>98.6954721697138</v>
      </c>
    </row>
    <row r="67" spans="1:5" ht="12.75">
      <c r="A67" s="22">
        <v>65</v>
      </c>
      <c r="B67" s="13" t="s">
        <v>1</v>
      </c>
      <c r="C67" s="3">
        <v>4.568902101796838</v>
      </c>
      <c r="D67" s="4">
        <f t="shared" si="3"/>
        <v>0.05897906405454332</v>
      </c>
      <c r="E67" s="14">
        <f t="shared" si="1"/>
        <v>98.75445123376834</v>
      </c>
    </row>
    <row r="68" spans="1:5" ht="12.75">
      <c r="A68" s="21">
        <v>66</v>
      </c>
      <c r="B68" s="13" t="s">
        <v>48</v>
      </c>
      <c r="C68" s="3">
        <v>4.512758441583261</v>
      </c>
      <c r="D68" s="4">
        <f t="shared" si="3"/>
        <v>0.05825431652040578</v>
      </c>
      <c r="E68" s="14">
        <f t="shared" si="1"/>
        <v>98.81270555028874</v>
      </c>
    </row>
    <row r="69" spans="1:5" ht="12.75">
      <c r="A69" s="22">
        <v>67</v>
      </c>
      <c r="B69" s="13" t="s">
        <v>125</v>
      </c>
      <c r="C69" s="3">
        <v>4.391542480250609</v>
      </c>
      <c r="D69" s="4">
        <f t="shared" si="3"/>
        <v>0.05668956337214727</v>
      </c>
      <c r="E69" s="14">
        <f t="shared" si="1"/>
        <v>98.86939511366089</v>
      </c>
    </row>
    <row r="70" spans="1:5" ht="12.75">
      <c r="A70" s="21">
        <v>68</v>
      </c>
      <c r="B70" s="13" t="s">
        <v>83</v>
      </c>
      <c r="C70" s="3">
        <v>4.275486418343561</v>
      </c>
      <c r="D70" s="4">
        <f t="shared" si="3"/>
        <v>0.05519141835686187</v>
      </c>
      <c r="E70" s="14">
        <f aca="true" t="shared" si="4" ref="E70:E134">+SUM(E69+D70)</f>
        <v>98.92458653201774</v>
      </c>
    </row>
    <row r="71" spans="1:5" ht="12.75">
      <c r="A71" s="22">
        <v>69</v>
      </c>
      <c r="B71" s="13" t="s">
        <v>143</v>
      </c>
      <c r="C71" s="3">
        <v>4.075289838157485</v>
      </c>
      <c r="D71" s="4">
        <f t="shared" si="3"/>
        <v>0.05260711983979549</v>
      </c>
      <c r="E71" s="14">
        <f t="shared" si="4"/>
        <v>98.97719365185753</v>
      </c>
    </row>
    <row r="72" spans="1:5" ht="12.75">
      <c r="A72" s="21">
        <v>70</v>
      </c>
      <c r="B72" s="13" t="s">
        <v>101</v>
      </c>
      <c r="C72" s="3">
        <v>4.02502386945868</v>
      </c>
      <c r="D72" s="4">
        <f t="shared" si="3"/>
        <v>0.05195824627638852</v>
      </c>
      <c r="E72" s="14">
        <f t="shared" si="4"/>
        <v>99.02915189813392</v>
      </c>
    </row>
    <row r="73" spans="1:5" ht="12.75">
      <c r="A73" s="22">
        <v>71</v>
      </c>
      <c r="B73" s="13" t="s">
        <v>22</v>
      </c>
      <c r="C73" s="3">
        <v>2.926378106469708</v>
      </c>
      <c r="D73" s="4">
        <f t="shared" si="3"/>
        <v>0.03777604289691666</v>
      </c>
      <c r="E73" s="14">
        <f t="shared" si="4"/>
        <v>99.06692794103084</v>
      </c>
    </row>
    <row r="74" spans="1:5" ht="12.75">
      <c r="A74" s="21">
        <v>72</v>
      </c>
      <c r="B74" s="13" t="s">
        <v>30</v>
      </c>
      <c r="C74" s="3">
        <v>2.9216261497362552</v>
      </c>
      <c r="D74" s="4">
        <f t="shared" si="3"/>
        <v>0.03771470081640754</v>
      </c>
      <c r="E74" s="14">
        <f t="shared" si="4"/>
        <v>99.10464264184725</v>
      </c>
    </row>
    <row r="75" spans="1:5" ht="12.75">
      <c r="A75" s="22">
        <v>73</v>
      </c>
      <c r="B75" s="13" t="s">
        <v>4</v>
      </c>
      <c r="C75" s="3">
        <v>2.8641632099850227</v>
      </c>
      <c r="D75" s="4">
        <f t="shared" si="3"/>
        <v>0.036972922960625196</v>
      </c>
      <c r="E75" s="14">
        <f t="shared" si="4"/>
        <v>99.14161556480788</v>
      </c>
    </row>
    <row r="76" spans="1:5" ht="12.75">
      <c r="A76" s="21">
        <v>74</v>
      </c>
      <c r="B76" s="13" t="s">
        <v>12</v>
      </c>
      <c r="C76" s="3">
        <v>2.67899965316761</v>
      </c>
      <c r="D76" s="4">
        <f t="shared" si="3"/>
        <v>0.03458268280340966</v>
      </c>
      <c r="E76" s="14">
        <f t="shared" si="4"/>
        <v>99.17619824761128</v>
      </c>
    </row>
    <row r="77" spans="1:5" ht="12.75">
      <c r="A77" s="22">
        <v>75</v>
      </c>
      <c r="B77" s="13" t="s">
        <v>74</v>
      </c>
      <c r="C77" s="3">
        <v>2.5789473552953948</v>
      </c>
      <c r="D77" s="4">
        <f t="shared" si="3"/>
        <v>0.03329112724946402</v>
      </c>
      <c r="E77" s="14">
        <f t="shared" si="4"/>
        <v>99.20948937486075</v>
      </c>
    </row>
    <row r="78" spans="1:5" ht="12.75">
      <c r="A78" s="21">
        <v>76</v>
      </c>
      <c r="B78" s="13" t="s">
        <v>107</v>
      </c>
      <c r="C78" s="3">
        <v>2.4980815866311734</v>
      </c>
      <c r="D78" s="4">
        <f t="shared" si="3"/>
        <v>0.03224724685027768</v>
      </c>
      <c r="E78" s="14">
        <f t="shared" si="4"/>
        <v>99.24173662171103</v>
      </c>
    </row>
    <row r="79" spans="1:5" ht="12.75">
      <c r="A79" s="22">
        <v>77</v>
      </c>
      <c r="B79" s="13" t="s">
        <v>75</v>
      </c>
      <c r="C79" s="3">
        <v>2.494903266263528</v>
      </c>
      <c r="D79" s="4">
        <f t="shared" si="3"/>
        <v>0.0322062185339836</v>
      </c>
      <c r="E79" s="14">
        <f t="shared" si="4"/>
        <v>99.27394284024501</v>
      </c>
    </row>
    <row r="80" spans="1:5" ht="12.75">
      <c r="A80" s="21">
        <v>78</v>
      </c>
      <c r="B80" s="13" t="s">
        <v>76</v>
      </c>
      <c r="C80" s="3">
        <v>2.490868352298777</v>
      </c>
      <c r="D80" s="4">
        <f t="shared" si="3"/>
        <v>0.032154132618400506</v>
      </c>
      <c r="E80" s="14">
        <f t="shared" si="4"/>
        <v>99.30609697286341</v>
      </c>
    </row>
    <row r="81" spans="1:5" ht="12.75">
      <c r="A81" s="22">
        <v>79</v>
      </c>
      <c r="B81" s="13" t="s">
        <v>60</v>
      </c>
      <c r="C81" s="3">
        <v>2.4443259214601216</v>
      </c>
      <c r="D81" s="4">
        <f t="shared" si="3"/>
        <v>0.031553325477313446</v>
      </c>
      <c r="E81" s="14">
        <f t="shared" si="4"/>
        <v>99.33765029834073</v>
      </c>
    </row>
    <row r="82" spans="1:5" ht="12.75">
      <c r="A82" s="21">
        <v>80</v>
      </c>
      <c r="B82" s="13" t="s">
        <v>65</v>
      </c>
      <c r="C82" s="3">
        <v>2.331538060704727</v>
      </c>
      <c r="D82" s="4">
        <f t="shared" si="3"/>
        <v>0.030097369031792057</v>
      </c>
      <c r="E82" s="14">
        <f t="shared" si="4"/>
        <v>99.36774766737253</v>
      </c>
    </row>
    <row r="83" spans="1:5" ht="12.75">
      <c r="A83" s="22">
        <v>81</v>
      </c>
      <c r="B83" s="13" t="s">
        <v>104</v>
      </c>
      <c r="C83" s="3">
        <v>2.3110692412163</v>
      </c>
      <c r="D83" s="4">
        <f t="shared" si="3"/>
        <v>0.02983314104247838</v>
      </c>
      <c r="E83" s="14">
        <f t="shared" si="4"/>
        <v>99.397580808415</v>
      </c>
    </row>
    <row r="84" spans="1:5" ht="12.75">
      <c r="A84" s="21">
        <v>82</v>
      </c>
      <c r="B84" s="13" t="s">
        <v>55</v>
      </c>
      <c r="C84" s="3">
        <v>2.1197515874681554</v>
      </c>
      <c r="D84" s="4">
        <f t="shared" si="3"/>
        <v>0.027363458851052312</v>
      </c>
      <c r="E84" s="14">
        <f t="shared" si="4"/>
        <v>99.42494426726606</v>
      </c>
    </row>
    <row r="85" spans="1:5" ht="12.75">
      <c r="A85" s="22">
        <v>83</v>
      </c>
      <c r="B85" s="13" t="s">
        <v>109</v>
      </c>
      <c r="C85" s="3">
        <v>2.0652366134637994</v>
      </c>
      <c r="D85" s="4">
        <f t="shared" si="3"/>
        <v>0.026659735708796713</v>
      </c>
      <c r="E85" s="14">
        <f t="shared" si="4"/>
        <v>99.45160400297485</v>
      </c>
    </row>
    <row r="86" spans="1:5" ht="12.75">
      <c r="A86" s="21">
        <v>84</v>
      </c>
      <c r="B86" s="13" t="s">
        <v>26</v>
      </c>
      <c r="C86" s="3">
        <v>1.9550665383998715</v>
      </c>
      <c r="D86" s="4">
        <f t="shared" si="3"/>
        <v>0.025237571747013895</v>
      </c>
      <c r="E86" s="14">
        <f t="shared" si="4"/>
        <v>99.47684157472186</v>
      </c>
    </row>
    <row r="87" spans="1:5" ht="12.75">
      <c r="A87" s="22">
        <v>85</v>
      </c>
      <c r="B87" s="13" t="s">
        <v>35</v>
      </c>
      <c r="C87" s="3">
        <v>1.9303902116402114</v>
      </c>
      <c r="D87" s="4">
        <f t="shared" si="3"/>
        <v>0.024919029868864115</v>
      </c>
      <c r="E87" s="14">
        <f t="shared" si="4"/>
        <v>99.50176060459073</v>
      </c>
    </row>
    <row r="88" spans="1:5" ht="12.75">
      <c r="A88" s="21">
        <v>86</v>
      </c>
      <c r="B88" s="28" t="s">
        <v>78</v>
      </c>
      <c r="C88" s="3">
        <v>1.8870279593318806</v>
      </c>
      <c r="D88" s="4">
        <f t="shared" si="3"/>
        <v>0.024359275030729915</v>
      </c>
      <c r="E88" s="14">
        <f t="shared" si="4"/>
        <v>99.52611987962146</v>
      </c>
    </row>
    <row r="89" spans="1:5" ht="12.75">
      <c r="A89" s="22">
        <v>87</v>
      </c>
      <c r="B89" s="28" t="s">
        <v>77</v>
      </c>
      <c r="C89" s="3">
        <v>1.8825442345179189</v>
      </c>
      <c r="D89" s="4">
        <f t="shared" si="3"/>
        <v>0.024301395503632674</v>
      </c>
      <c r="E89" s="14">
        <f t="shared" si="4"/>
        <v>99.55042127512509</v>
      </c>
    </row>
    <row r="90" spans="1:5" ht="12.75">
      <c r="A90" s="21">
        <v>88</v>
      </c>
      <c r="B90" s="13" t="s">
        <v>68</v>
      </c>
      <c r="C90" s="3">
        <v>1.8799843319074092</v>
      </c>
      <c r="D90" s="4">
        <f aca="true" t="shared" si="5" ref="D90:D112">100*C90/C$142</f>
        <v>0.024268350221270576</v>
      </c>
      <c r="E90" s="14">
        <f t="shared" si="4"/>
        <v>99.57468962534637</v>
      </c>
    </row>
    <row r="91" spans="1:5" ht="12.75">
      <c r="A91" s="22">
        <v>89</v>
      </c>
      <c r="B91" s="13" t="s">
        <v>110</v>
      </c>
      <c r="C91" s="3">
        <v>1.7021231083731088</v>
      </c>
      <c r="D91" s="4">
        <f t="shared" si="5"/>
        <v>0.021972374456869004</v>
      </c>
      <c r="E91" s="14">
        <f t="shared" si="4"/>
        <v>99.59666199980323</v>
      </c>
    </row>
    <row r="92" spans="1:5" ht="12.75">
      <c r="A92" s="21">
        <v>90</v>
      </c>
      <c r="B92" s="13" t="s">
        <v>52</v>
      </c>
      <c r="C92" s="3">
        <v>1.6469256052589387</v>
      </c>
      <c r="D92" s="4">
        <f t="shared" si="5"/>
        <v>0.021259840679762863</v>
      </c>
      <c r="E92" s="14">
        <f t="shared" si="4"/>
        <v>99.61792184048299</v>
      </c>
    </row>
    <row r="93" spans="1:5" ht="12.75">
      <c r="A93" s="22">
        <v>91</v>
      </c>
      <c r="B93" s="13" t="s">
        <v>85</v>
      </c>
      <c r="C93" s="3">
        <v>1.6405451482941629</v>
      </c>
      <c r="D93" s="4">
        <f t="shared" si="5"/>
        <v>0.021177476608124125</v>
      </c>
      <c r="E93" s="14">
        <f t="shared" si="4"/>
        <v>99.63909931709112</v>
      </c>
    </row>
    <row r="94" spans="1:5" ht="12.75">
      <c r="A94" s="21">
        <v>92</v>
      </c>
      <c r="B94" s="13" t="s">
        <v>5</v>
      </c>
      <c r="C94" s="3">
        <v>1.6076761382805598</v>
      </c>
      <c r="D94" s="4">
        <f t="shared" si="5"/>
        <v>0.02075317698344201</v>
      </c>
      <c r="E94" s="14">
        <f t="shared" si="4"/>
        <v>99.65985249407457</v>
      </c>
    </row>
    <row r="95" spans="1:5" ht="12.75">
      <c r="A95" s="22">
        <v>93</v>
      </c>
      <c r="B95" s="13" t="s">
        <v>127</v>
      </c>
      <c r="C95" s="3">
        <v>1.533177761856658</v>
      </c>
      <c r="D95" s="4">
        <f t="shared" si="5"/>
        <v>0.01979149200592043</v>
      </c>
      <c r="E95" s="14">
        <f t="shared" si="4"/>
        <v>99.67964398608049</v>
      </c>
    </row>
    <row r="96" spans="1:5" ht="12.75">
      <c r="A96" s="21">
        <v>94</v>
      </c>
      <c r="B96" s="13" t="s">
        <v>95</v>
      </c>
      <c r="C96" s="3">
        <v>1.4926046176046175</v>
      </c>
      <c r="D96" s="4">
        <f t="shared" si="5"/>
        <v>0.01926774121844039</v>
      </c>
      <c r="E96" s="14">
        <f t="shared" si="4"/>
        <v>99.69891172729893</v>
      </c>
    </row>
    <row r="97" spans="1:5" ht="12.75">
      <c r="A97" s="22">
        <v>95</v>
      </c>
      <c r="B97" s="13" t="s">
        <v>32</v>
      </c>
      <c r="C97" s="3">
        <v>1.3869119507706464</v>
      </c>
      <c r="D97" s="4">
        <f t="shared" si="5"/>
        <v>0.017903375244206723</v>
      </c>
      <c r="E97" s="14">
        <f t="shared" si="4"/>
        <v>99.71681510254314</v>
      </c>
    </row>
    <row r="98" spans="1:5" ht="12.75">
      <c r="A98" s="21">
        <v>96</v>
      </c>
      <c r="B98" s="13" t="s">
        <v>130</v>
      </c>
      <c r="C98" s="3">
        <v>1.3573475944186022</v>
      </c>
      <c r="D98" s="4">
        <f t="shared" si="5"/>
        <v>0.017521734747612844</v>
      </c>
      <c r="E98" s="14">
        <f t="shared" si="4"/>
        <v>99.73433683729075</v>
      </c>
    </row>
    <row r="99" spans="1:5" ht="12.75">
      <c r="A99" s="22">
        <v>97</v>
      </c>
      <c r="B99" s="13" t="s">
        <v>131</v>
      </c>
      <c r="C99" s="3">
        <v>1.349223008749117</v>
      </c>
      <c r="D99" s="4">
        <f t="shared" si="5"/>
        <v>0.017416856059485834</v>
      </c>
      <c r="E99" s="14">
        <f t="shared" si="4"/>
        <v>99.75175369335024</v>
      </c>
    </row>
    <row r="100" spans="1:5" ht="12.75">
      <c r="A100" s="21">
        <v>98</v>
      </c>
      <c r="B100" s="13" t="s">
        <v>79</v>
      </c>
      <c r="C100" s="3">
        <v>1.2656325156325154</v>
      </c>
      <c r="D100" s="4">
        <f t="shared" si="5"/>
        <v>0.016337802725001817</v>
      </c>
      <c r="E100" s="14">
        <f t="shared" si="4"/>
        <v>99.76809149607524</v>
      </c>
    </row>
    <row r="101" spans="1:5" ht="12.75">
      <c r="A101" s="22">
        <v>99</v>
      </c>
      <c r="B101" s="13" t="s">
        <v>135</v>
      </c>
      <c r="C101" s="3">
        <v>1.1155851229380642</v>
      </c>
      <c r="D101" s="4">
        <f t="shared" si="5"/>
        <v>0.014400870265568534</v>
      </c>
      <c r="E101" s="14">
        <f t="shared" si="4"/>
        <v>99.78249236634082</v>
      </c>
    </row>
    <row r="102" spans="1:5" ht="12.75">
      <c r="A102" s="21">
        <v>100</v>
      </c>
      <c r="B102" s="13" t="s">
        <v>33</v>
      </c>
      <c r="C102" s="3">
        <v>1.0478237040737042</v>
      </c>
      <c r="D102" s="4">
        <f t="shared" si="5"/>
        <v>0.013526151356171</v>
      </c>
      <c r="E102" s="14">
        <f t="shared" si="4"/>
        <v>99.796018517697</v>
      </c>
    </row>
    <row r="103" spans="1:5" ht="12.75">
      <c r="A103" s="22">
        <v>101</v>
      </c>
      <c r="B103" s="13" t="s">
        <v>121</v>
      </c>
      <c r="C103" s="3">
        <v>1.0092767999679255</v>
      </c>
      <c r="D103" s="4">
        <f t="shared" si="5"/>
        <v>0.013028556906628087</v>
      </c>
      <c r="E103" s="14">
        <f t="shared" si="4"/>
        <v>99.80904707460363</v>
      </c>
    </row>
    <row r="104" spans="1:5" ht="12.75">
      <c r="A104" s="21">
        <v>102</v>
      </c>
      <c r="B104" s="13" t="s">
        <v>36</v>
      </c>
      <c r="C104" s="3">
        <v>0.9212177523581033</v>
      </c>
      <c r="D104" s="4">
        <f t="shared" si="5"/>
        <v>0.01189181987575162</v>
      </c>
      <c r="E104" s="14">
        <f t="shared" si="4"/>
        <v>99.82093889447938</v>
      </c>
    </row>
    <row r="105" spans="1:5" ht="12.75">
      <c r="A105" s="22">
        <v>103</v>
      </c>
      <c r="B105" s="13" t="s">
        <v>92</v>
      </c>
      <c r="C105" s="3">
        <v>0.9064238230904899</v>
      </c>
      <c r="D105" s="4">
        <f t="shared" si="5"/>
        <v>0.011700847934910557</v>
      </c>
      <c r="E105" s="14">
        <f t="shared" si="4"/>
        <v>99.83263974241429</v>
      </c>
    </row>
    <row r="106" spans="1:5" ht="12.75">
      <c r="A106" s="21">
        <v>104</v>
      </c>
      <c r="B106" s="13" t="s">
        <v>54</v>
      </c>
      <c r="C106" s="3">
        <v>0.7726648351648352</v>
      </c>
      <c r="D106" s="4">
        <f t="shared" si="5"/>
        <v>0.00997417930840715</v>
      </c>
      <c r="E106" s="14">
        <f t="shared" si="4"/>
        <v>99.84261392172269</v>
      </c>
    </row>
    <row r="107" spans="1:5" ht="12.75">
      <c r="A107" s="22">
        <v>105</v>
      </c>
      <c r="B107" s="13" t="s">
        <v>100</v>
      </c>
      <c r="C107" s="3">
        <v>0.6493506493506493</v>
      </c>
      <c r="D107" s="4">
        <f t="shared" si="5"/>
        <v>0.008382340590499747</v>
      </c>
      <c r="E107" s="14">
        <f t="shared" si="4"/>
        <v>99.85099626231319</v>
      </c>
    </row>
    <row r="108" spans="1:5" ht="12.75">
      <c r="A108" s="21">
        <v>106</v>
      </c>
      <c r="B108" s="13" t="s">
        <v>63</v>
      </c>
      <c r="C108" s="3">
        <v>0.5990537240537241</v>
      </c>
      <c r="D108" s="4">
        <f t="shared" si="5"/>
        <v>0.007733067414419373</v>
      </c>
      <c r="E108" s="14">
        <f t="shared" si="4"/>
        <v>99.85872932972761</v>
      </c>
    </row>
    <row r="109" spans="1:5" ht="12.75">
      <c r="A109" s="22">
        <v>107</v>
      </c>
      <c r="B109" s="13" t="s">
        <v>96</v>
      </c>
      <c r="C109" s="3">
        <v>0.5871212121212122</v>
      </c>
      <c r="D109" s="4">
        <f t="shared" si="5"/>
        <v>0.007579032950576855</v>
      </c>
      <c r="E109" s="14">
        <f t="shared" si="4"/>
        <v>99.86630836267818</v>
      </c>
    </row>
    <row r="110" spans="1:5" ht="12.75">
      <c r="A110" s="21">
        <v>108</v>
      </c>
      <c r="B110" s="13" t="s">
        <v>17</v>
      </c>
      <c r="C110" s="3">
        <v>0.5787037037037038</v>
      </c>
      <c r="D110" s="4">
        <f t="shared" si="5"/>
        <v>0.007470372979959267</v>
      </c>
      <c r="E110" s="14">
        <f t="shared" si="4"/>
        <v>99.87377873565814</v>
      </c>
    </row>
    <row r="111" spans="1:5" ht="12.75">
      <c r="A111" s="22">
        <v>109</v>
      </c>
      <c r="B111" s="13" t="s">
        <v>66</v>
      </c>
      <c r="C111" s="3">
        <v>0.5546850023477266</v>
      </c>
      <c r="D111" s="4">
        <f t="shared" si="5"/>
        <v>0.007160320259586025</v>
      </c>
      <c r="E111" s="14">
        <f t="shared" si="4"/>
        <v>99.88093905591772</v>
      </c>
    </row>
    <row r="112" spans="1:5" ht="13.5" thickBot="1">
      <c r="A112" s="27">
        <v>110</v>
      </c>
      <c r="B112" s="15" t="s">
        <v>46</v>
      </c>
      <c r="C112" s="16">
        <v>0.49937878885247305</v>
      </c>
      <c r="D112" s="17">
        <f t="shared" si="5"/>
        <v>0.006446383161422339</v>
      </c>
      <c r="E112" s="18">
        <f t="shared" si="4"/>
        <v>99.88738543907914</v>
      </c>
    </row>
    <row r="113" spans="1:5" ht="14.25" thickBot="1">
      <c r="A113" s="19" t="s">
        <v>142</v>
      </c>
      <c r="B113" s="7" t="s">
        <v>141</v>
      </c>
      <c r="C113" s="8" t="s">
        <v>137</v>
      </c>
      <c r="D113" s="9" t="s">
        <v>138</v>
      </c>
      <c r="E113" s="10" t="s">
        <v>140</v>
      </c>
    </row>
    <row r="114" spans="1:5" ht="12.75">
      <c r="A114" s="20">
        <v>111</v>
      </c>
      <c r="B114" s="11" t="s">
        <v>0</v>
      </c>
      <c r="C114" s="5">
        <v>0.496031746031746</v>
      </c>
      <c r="D114" s="6">
        <f aca="true" t="shared" si="6" ref="D114:D141">100*C114/C$142</f>
        <v>0.0064031768399650845</v>
      </c>
      <c r="E114" s="12">
        <f>+SUM(E112+D114)</f>
        <v>99.8937886159191</v>
      </c>
    </row>
    <row r="115" spans="1:5" ht="12.75">
      <c r="A115" s="22">
        <v>112</v>
      </c>
      <c r="B115" s="13" t="s">
        <v>57</v>
      </c>
      <c r="C115" s="3">
        <v>0.44367283950617287</v>
      </c>
      <c r="D115" s="4">
        <f t="shared" si="6"/>
        <v>0.005727285951302103</v>
      </c>
      <c r="E115" s="14">
        <f t="shared" si="4"/>
        <v>99.89951590187042</v>
      </c>
    </row>
    <row r="116" spans="1:5" ht="12.75">
      <c r="A116" s="21">
        <v>113</v>
      </c>
      <c r="B116" s="13" t="s">
        <v>112</v>
      </c>
      <c r="C116" s="3">
        <v>0.42735042735042733</v>
      </c>
      <c r="D116" s="4">
        <f t="shared" si="6"/>
        <v>0.0055165831236622265</v>
      </c>
      <c r="E116" s="14">
        <f t="shared" si="4"/>
        <v>99.90503248499408</v>
      </c>
    </row>
    <row r="117" spans="1:5" ht="12.75">
      <c r="A117" s="22">
        <v>114</v>
      </c>
      <c r="B117" s="13" t="s">
        <v>98</v>
      </c>
      <c r="C117" s="3">
        <v>0.4166666666666667</v>
      </c>
      <c r="D117" s="4">
        <f t="shared" si="6"/>
        <v>0.005378668545570672</v>
      </c>
      <c r="E117" s="14">
        <f t="shared" si="4"/>
        <v>99.91041115353966</v>
      </c>
    </row>
    <row r="118" spans="1:5" ht="12.75">
      <c r="A118" s="21">
        <v>115</v>
      </c>
      <c r="B118" s="13" t="s">
        <v>81</v>
      </c>
      <c r="C118" s="3">
        <v>0.4157176338548887</v>
      </c>
      <c r="D118" s="4">
        <f t="shared" si="6"/>
        <v>0.0053664176665304516</v>
      </c>
      <c r="E118" s="14">
        <f t="shared" si="4"/>
        <v>99.91577757120619</v>
      </c>
    </row>
    <row r="119" spans="1:5" ht="12.75">
      <c r="A119" s="22">
        <v>116</v>
      </c>
      <c r="B119" s="13" t="s">
        <v>23</v>
      </c>
      <c r="C119" s="3">
        <v>0.403972434576856</v>
      </c>
      <c r="D119" s="4">
        <f t="shared" si="6"/>
        <v>0.005214801185126738</v>
      </c>
      <c r="E119" s="14">
        <f t="shared" si="4"/>
        <v>99.92099237239132</v>
      </c>
    </row>
    <row r="120" spans="1:5" ht="12.75">
      <c r="A120" s="21">
        <v>117</v>
      </c>
      <c r="B120" s="13" t="s">
        <v>62</v>
      </c>
      <c r="C120" s="3">
        <v>0.4006410256410257</v>
      </c>
      <c r="D120" s="4">
        <f t="shared" si="6"/>
        <v>0.005171796678433338</v>
      </c>
      <c r="E120" s="14">
        <f t="shared" si="4"/>
        <v>99.92616416906976</v>
      </c>
    </row>
    <row r="121" spans="1:5" ht="12.75">
      <c r="A121" s="22">
        <v>118</v>
      </c>
      <c r="B121" s="13" t="s">
        <v>43</v>
      </c>
      <c r="C121" s="3">
        <v>0.34722222222222227</v>
      </c>
      <c r="D121" s="4">
        <f t="shared" si="6"/>
        <v>0.00448222378797556</v>
      </c>
      <c r="E121" s="14">
        <f t="shared" si="4"/>
        <v>99.93064639285774</v>
      </c>
    </row>
    <row r="122" spans="1:5" ht="12.75">
      <c r="A122" s="21">
        <v>119</v>
      </c>
      <c r="B122" s="13" t="s">
        <v>134</v>
      </c>
      <c r="C122" s="3">
        <v>0.34722222222222227</v>
      </c>
      <c r="D122" s="4">
        <f t="shared" si="6"/>
        <v>0.00448222378797556</v>
      </c>
      <c r="E122" s="14">
        <f t="shared" si="4"/>
        <v>99.93512861664571</v>
      </c>
    </row>
    <row r="123" spans="1:5" ht="12.75">
      <c r="A123" s="22">
        <v>120</v>
      </c>
      <c r="B123" s="13" t="s">
        <v>18</v>
      </c>
      <c r="C123" s="3">
        <v>0.34722222222222215</v>
      </c>
      <c r="D123" s="4">
        <f t="shared" si="6"/>
        <v>0.004482223787975558</v>
      </c>
      <c r="E123" s="14">
        <f t="shared" si="4"/>
        <v>99.93961084043369</v>
      </c>
    </row>
    <row r="124" spans="1:5" ht="12.75">
      <c r="A124" s="21">
        <v>121</v>
      </c>
      <c r="B124" s="13" t="s">
        <v>50</v>
      </c>
      <c r="C124" s="3">
        <v>0.3255208333333333</v>
      </c>
      <c r="D124" s="4">
        <f t="shared" si="6"/>
        <v>0.004202084801227086</v>
      </c>
      <c r="E124" s="14">
        <f t="shared" si="4"/>
        <v>99.94381292523491</v>
      </c>
    </row>
    <row r="125" spans="1:5" ht="12.75">
      <c r="A125" s="22">
        <v>122</v>
      </c>
      <c r="B125" s="13" t="s">
        <v>71</v>
      </c>
      <c r="C125" s="3">
        <v>0.32051282051282054</v>
      </c>
      <c r="D125" s="4">
        <f t="shared" si="6"/>
        <v>0.0041374373427466695</v>
      </c>
      <c r="E125" s="14">
        <f t="shared" si="4"/>
        <v>99.94795036257766</v>
      </c>
    </row>
    <row r="126" spans="1:5" ht="12.75">
      <c r="A126" s="21">
        <v>123</v>
      </c>
      <c r="B126" s="13" t="s">
        <v>41</v>
      </c>
      <c r="C126" s="3">
        <v>0.30864197530864196</v>
      </c>
      <c r="D126" s="4">
        <f t="shared" si="6"/>
        <v>0.003984198922644941</v>
      </c>
      <c r="E126" s="14">
        <f t="shared" si="4"/>
        <v>99.95193456150031</v>
      </c>
    </row>
    <row r="127" spans="1:5" ht="12.75">
      <c r="A127" s="22">
        <v>124</v>
      </c>
      <c r="B127" s="13" t="s">
        <v>115</v>
      </c>
      <c r="C127" s="3">
        <v>0.30864197530864196</v>
      </c>
      <c r="D127" s="4">
        <f t="shared" si="6"/>
        <v>0.003984198922644941</v>
      </c>
      <c r="E127" s="14">
        <f t="shared" si="4"/>
        <v>99.95591876042296</v>
      </c>
    </row>
    <row r="128" spans="1:5" ht="12.75">
      <c r="A128" s="21">
        <v>125</v>
      </c>
      <c r="B128" s="13" t="s">
        <v>84</v>
      </c>
      <c r="C128" s="3">
        <v>0.29137529137529145</v>
      </c>
      <c r="D128" s="4">
        <f t="shared" si="6"/>
        <v>0.0037613066752242466</v>
      </c>
      <c r="E128" s="14">
        <f t="shared" si="4"/>
        <v>99.95968006709819</v>
      </c>
    </row>
    <row r="129" spans="1:5" ht="12.75">
      <c r="A129" s="22">
        <v>126</v>
      </c>
      <c r="B129" s="13" t="s">
        <v>103</v>
      </c>
      <c r="C129" s="3">
        <v>0.29137529137529145</v>
      </c>
      <c r="D129" s="4">
        <f t="shared" si="6"/>
        <v>0.0037613066752242466</v>
      </c>
      <c r="E129" s="14">
        <f t="shared" si="4"/>
        <v>99.96344137377342</v>
      </c>
    </row>
    <row r="130" spans="1:5" ht="12.75">
      <c r="A130" s="21">
        <v>127</v>
      </c>
      <c r="B130" s="13" t="s">
        <v>136</v>
      </c>
      <c r="C130" s="3">
        <v>0.2913752913752914</v>
      </c>
      <c r="D130" s="4">
        <f t="shared" si="6"/>
        <v>0.0037613066752242457</v>
      </c>
      <c r="E130" s="14">
        <f t="shared" si="4"/>
        <v>99.96720268044865</v>
      </c>
    </row>
    <row r="131" spans="1:5" ht="12.75">
      <c r="A131" s="22">
        <v>128</v>
      </c>
      <c r="B131" s="13" t="s">
        <v>6</v>
      </c>
      <c r="C131" s="3">
        <v>0.28935185185185186</v>
      </c>
      <c r="D131" s="4">
        <f t="shared" si="6"/>
        <v>0.0037351864899796325</v>
      </c>
      <c r="E131" s="14">
        <f t="shared" si="4"/>
        <v>99.97093786693863</v>
      </c>
    </row>
    <row r="132" spans="1:5" ht="12.75">
      <c r="A132" s="21">
        <v>129</v>
      </c>
      <c r="B132" s="13" t="s">
        <v>133</v>
      </c>
      <c r="C132" s="3">
        <v>0.27777777777777773</v>
      </c>
      <c r="D132" s="4">
        <f t="shared" si="6"/>
        <v>0.0035857790303804467</v>
      </c>
      <c r="E132" s="14">
        <f t="shared" si="4"/>
        <v>99.974523645969</v>
      </c>
    </row>
    <row r="133" spans="1:5" ht="12.75">
      <c r="A133" s="22">
        <v>130</v>
      </c>
      <c r="B133" s="13" t="s">
        <v>93</v>
      </c>
      <c r="C133" s="3">
        <v>0.2723311546840959</v>
      </c>
      <c r="D133" s="4">
        <f t="shared" si="6"/>
        <v>0.00351546963762789</v>
      </c>
      <c r="E133" s="14">
        <f t="shared" si="4"/>
        <v>99.97803911560663</v>
      </c>
    </row>
    <row r="134" spans="1:5" ht="12.75">
      <c r="A134" s="21">
        <v>131</v>
      </c>
      <c r="B134" s="13" t="s">
        <v>44</v>
      </c>
      <c r="C134" s="3">
        <v>0.2604166666666667</v>
      </c>
      <c r="D134" s="4">
        <f t="shared" si="6"/>
        <v>0.0033616678409816693</v>
      </c>
      <c r="E134" s="14">
        <f t="shared" si="4"/>
        <v>99.98140078344761</v>
      </c>
    </row>
    <row r="135" spans="1:5" ht="12.75">
      <c r="A135" s="22">
        <v>132</v>
      </c>
      <c r="B135" s="13" t="s">
        <v>122</v>
      </c>
      <c r="C135" s="3">
        <v>0.26041666666666663</v>
      </c>
      <c r="D135" s="4">
        <f t="shared" si="6"/>
        <v>0.003361667840981669</v>
      </c>
      <c r="E135" s="14">
        <f aca="true" t="shared" si="7" ref="E135:E141">+SUM(E134+D135)</f>
        <v>99.98476245128859</v>
      </c>
    </row>
    <row r="136" spans="1:5" ht="12.75">
      <c r="A136" s="21">
        <v>133</v>
      </c>
      <c r="B136" s="13" t="s">
        <v>24</v>
      </c>
      <c r="C136" s="3">
        <v>0.24509803921568626</v>
      </c>
      <c r="D136" s="4">
        <f t="shared" si="6"/>
        <v>0.0031639226738651004</v>
      </c>
      <c r="E136" s="14">
        <f t="shared" si="7"/>
        <v>99.98792637396245</v>
      </c>
    </row>
    <row r="137" spans="1:5" ht="12.75">
      <c r="A137" s="22">
        <v>134</v>
      </c>
      <c r="B137" s="13" t="s">
        <v>20</v>
      </c>
      <c r="C137" s="3">
        <v>0.23148148148148148</v>
      </c>
      <c r="D137" s="4">
        <f t="shared" si="6"/>
        <v>0.002988149191983706</v>
      </c>
      <c r="E137" s="14">
        <f t="shared" si="7"/>
        <v>99.99091452315443</v>
      </c>
    </row>
    <row r="138" spans="1:5" ht="12.75">
      <c r="A138" s="21">
        <v>135</v>
      </c>
      <c r="B138" s="13" t="s">
        <v>119</v>
      </c>
      <c r="C138" s="3">
        <v>0.22281639928698752</v>
      </c>
      <c r="D138" s="4">
        <f t="shared" si="6"/>
        <v>0.002876293339877364</v>
      </c>
      <c r="E138" s="14">
        <f t="shared" si="7"/>
        <v>99.99379081649431</v>
      </c>
    </row>
    <row r="139" spans="1:5" ht="12.75">
      <c r="A139" s="22">
        <v>136</v>
      </c>
      <c r="B139" s="13" t="s">
        <v>37</v>
      </c>
      <c r="C139" s="3">
        <v>0.17472577573953388</v>
      </c>
      <c r="D139" s="4">
        <f t="shared" si="6"/>
        <v>0.002255500881769598</v>
      </c>
      <c r="E139" s="14">
        <f t="shared" si="7"/>
        <v>99.99604631737608</v>
      </c>
    </row>
    <row r="140" spans="1:5" ht="12.75">
      <c r="A140" s="21">
        <v>137</v>
      </c>
      <c r="B140" s="13" t="s">
        <v>123</v>
      </c>
      <c r="C140" s="3">
        <v>0.15531180065736344</v>
      </c>
      <c r="D140" s="4">
        <f t="shared" si="6"/>
        <v>0.002004889672684087</v>
      </c>
      <c r="E140" s="14">
        <f t="shared" si="7"/>
        <v>99.99805120704877</v>
      </c>
    </row>
    <row r="141" spans="1:5" ht="13.5" thickBot="1">
      <c r="A141" s="23">
        <v>138</v>
      </c>
      <c r="B141" s="15" t="s">
        <v>87</v>
      </c>
      <c r="C141" s="16">
        <v>0.1509661835748792</v>
      </c>
      <c r="D141" s="17">
        <f t="shared" si="6"/>
        <v>0.0019487929512937209</v>
      </c>
      <c r="E141" s="18">
        <f t="shared" si="7"/>
        <v>100.00000000000007</v>
      </c>
    </row>
    <row r="142" spans="1:5" ht="13.5" thickBot="1">
      <c r="A142" s="26"/>
      <c r="B142" s="15" t="s">
        <v>139</v>
      </c>
      <c r="C142" s="16">
        <f>SUM(C2:C141)</f>
        <v>7746.650739610853</v>
      </c>
      <c r="D142" s="16">
        <f>SUM(D2:D141)</f>
        <v>100.00000000000007</v>
      </c>
      <c r="E142" s="25"/>
    </row>
    <row r="143" spans="1:5" ht="12.75">
      <c r="A143" s="1"/>
      <c r="B143"/>
      <c r="C143"/>
      <c r="D143"/>
      <c r="E143"/>
    </row>
    <row r="144" spans="1:5" ht="12.75">
      <c r="A144" s="1"/>
      <c r="B144"/>
      <c r="C144"/>
      <c r="D144"/>
      <c r="E144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</sheetData>
  <printOptions/>
  <pageMargins left="1.4" right="0.75" top="1" bottom="1" header="0.4" footer="0.38"/>
  <pageSetup horizontalDpi="1200" verticalDpi="1200" orientation="portrait" paperSize="9" r:id="rId1"/>
  <headerFooter alignWithMargins="0">
    <oddHeader>&amp;L&amp;"Arial,Fed"Tabel 3.&amp;"Arial,Normal" Artsliste fra kvantitative stenprøver 1999-2000 sorteret efter faldende hyppighed</oddHeader>
    <oddFooter>&amp;CSide &amp;P af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2004-04-05T21:27:11Z</cp:lastPrinted>
  <dcterms:created xsi:type="dcterms:W3CDTF">2003-10-17T09:40:21Z</dcterms:created>
  <dcterms:modified xsi:type="dcterms:W3CDTF">2004-04-05T21:27:15Z</dcterms:modified>
  <cp:category/>
  <cp:version/>
  <cp:contentType/>
  <cp:contentStatus/>
</cp:coreProperties>
</file>